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Na 2026 przetarg\11. załączniki do SWZ - nr 2 - 26.09.2025 i 09.10.2025\zał. nr 1 i 2 do SWZ - pakiet 2\"/>
    </mc:Choice>
  </mc:AlternateContent>
  <xr:revisionPtr revIDLastSave="0" documentId="13_ncr:1_{FBE64F78-C65E-4C24-9C14-EA7E85CF82B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0" i="1" l="1"/>
  <c r="L100" i="1" s="1"/>
  <c r="I100" i="1"/>
  <c r="I99" i="1"/>
  <c r="I98" i="1"/>
  <c r="I97" i="1"/>
  <c r="K97" i="1" s="1"/>
  <c r="I96" i="1"/>
  <c r="I95" i="1"/>
  <c r="K95" i="1" s="1"/>
  <c r="L95" i="1" s="1"/>
  <c r="I94" i="1"/>
  <c r="I93" i="1"/>
  <c r="K93" i="1" s="1"/>
  <c r="I92" i="1"/>
  <c r="I91" i="1"/>
  <c r="K91" i="1" s="1"/>
  <c r="L91" i="1" s="1"/>
  <c r="I90" i="1"/>
  <c r="I89" i="1"/>
  <c r="K89" i="1" s="1"/>
  <c r="I88" i="1"/>
  <c r="I87" i="1"/>
  <c r="K87" i="1" s="1"/>
  <c r="L87" i="1" s="1"/>
  <c r="I86" i="1"/>
  <c r="I85" i="1"/>
  <c r="I84" i="1"/>
  <c r="I83" i="1"/>
  <c r="K83" i="1" s="1"/>
  <c r="L83" i="1" s="1"/>
  <c r="I82" i="1"/>
  <c r="I81" i="1"/>
  <c r="I80" i="1"/>
  <c r="I79" i="1"/>
  <c r="K79" i="1" s="1"/>
  <c r="L79" i="1" s="1"/>
  <c r="I78" i="1"/>
  <c r="I77" i="1"/>
  <c r="K77" i="1" s="1"/>
  <c r="I76" i="1"/>
  <c r="I75" i="1"/>
  <c r="K75" i="1" s="1"/>
  <c r="L75" i="1" s="1"/>
  <c r="I74" i="1"/>
  <c r="I73" i="1"/>
  <c r="K73" i="1" s="1"/>
  <c r="I72" i="1"/>
  <c r="I71" i="1"/>
  <c r="K71" i="1" s="1"/>
  <c r="L71" i="1" s="1"/>
  <c r="I70" i="1"/>
  <c r="I69" i="1"/>
  <c r="K69" i="1" s="1"/>
  <c r="I68" i="1"/>
  <c r="I67" i="1"/>
  <c r="K67" i="1" s="1"/>
  <c r="L67" i="1" s="1"/>
  <c r="I66" i="1"/>
  <c r="I65" i="1"/>
  <c r="K65" i="1" s="1"/>
  <c r="I64" i="1"/>
  <c r="I63" i="1"/>
  <c r="K63" i="1" s="1"/>
  <c r="L63" i="1" s="1"/>
  <c r="I62" i="1"/>
  <c r="I61" i="1"/>
  <c r="I60" i="1"/>
  <c r="I59" i="1"/>
  <c r="K59" i="1" s="1"/>
  <c r="L59" i="1" s="1"/>
  <c r="I58" i="1"/>
  <c r="I57" i="1"/>
  <c r="I56" i="1"/>
  <c r="I53" i="1"/>
  <c r="K53" i="1" s="1"/>
  <c r="L53" i="1" s="1"/>
  <c r="I48" i="1"/>
  <c r="I43" i="1"/>
  <c r="K43" i="1" s="1"/>
  <c r="I38" i="1"/>
  <c r="I33" i="1"/>
  <c r="F102" i="1" s="1"/>
  <c r="L99" i="1" l="1"/>
  <c r="K99" i="1"/>
  <c r="L97" i="1"/>
  <c r="L74" i="1"/>
  <c r="L88" i="1"/>
  <c r="K61" i="1"/>
  <c r="L61" i="1" s="1"/>
  <c r="K81" i="1"/>
  <c r="L81" i="1" s="1"/>
  <c r="L43" i="1"/>
  <c r="L65" i="1"/>
  <c r="L73" i="1"/>
  <c r="K85" i="1"/>
  <c r="L85" i="1" s="1"/>
  <c r="L69" i="1"/>
  <c r="L77" i="1"/>
  <c r="L93" i="1"/>
  <c r="K48" i="1"/>
  <c r="L48" i="1" s="1"/>
  <c r="K58" i="1"/>
  <c r="L58" i="1" s="1"/>
  <c r="K62" i="1"/>
  <c r="L62" i="1" s="1"/>
  <c r="K66" i="1"/>
  <c r="L66" i="1" s="1"/>
  <c r="K70" i="1"/>
  <c r="L70" i="1" s="1"/>
  <c r="K74" i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57" i="1"/>
  <c r="L57" i="1" s="1"/>
  <c r="L89" i="1"/>
  <c r="K33" i="1"/>
  <c r="L33" i="1" s="1"/>
  <c r="K38" i="1"/>
  <c r="L38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K92" i="1"/>
  <c r="L92" i="1" s="1"/>
  <c r="K96" i="1"/>
  <c r="L96" i="1" s="1"/>
  <c r="F103" i="1" l="1"/>
  <c r="B26" i="1" s="1"/>
</calcChain>
</file>

<file path=xl/sharedStrings.xml><?xml version="1.0" encoding="utf-8"?>
<sst xmlns="http://schemas.openxmlformats.org/spreadsheetml/2006/main" count="299" uniqueCount="186">
  <si>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</si>
  <si>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</si>
  <si>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</si>
  <si>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</si>
  <si>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</si>
  <si>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</si>
  <si>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</si>
  <si>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</si>
  <si>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</si>
  <si>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</si>
  <si>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</si>
  <si>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</si>
  <si>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</si>
  <si>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</si>
  <si>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</si>
  <si>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</si>
  <si>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</si>
  <si>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</si>
  <si>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</si>
  <si>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</si>
  <si>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</si>
  <si>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</si>
  <si>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</si>
  <si>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</si>
  <si>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</si>
  <si>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</si>
  <si>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</si>
  <si>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</si>
  <si>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</si>
  <si>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57</t>
  </si>
  <si>
    <t>WYK-TAL30</t>
  </si>
  <si>
    <t>Zdarcie pokrywy na talerzach 30 cm x 30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</si>
  <si>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</si>
  <si>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</si>
  <si>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</si>
  <si>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</si>
  <si>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</si>
  <si>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</si>
  <si>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</si>
  <si>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</si>
  <si>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</si>
  <si>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</si>
  <si>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</si>
  <si>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</si>
  <si>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</si>
  <si>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</si>
  <si>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</si>
  <si>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</si>
  <si>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</si>
  <si>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</si>
  <si>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</si>
  <si>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</si>
  <si>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</si>
  <si>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</si>
  <si>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</si>
  <si>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</si>
  <si>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</si>
  <si>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</si>
  <si>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</si>
  <si>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</si>
  <si>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</si>
  <si>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</si>
  <si>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</si>
  <si>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</si>
  <si>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</si>
  <si>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</si>
  <si>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</si>
  <si>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</si>
  <si>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</si>
  <si>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</si>
  <si>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</si>
  <si>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</si>
  <si>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</si>
  <si>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</si>
  <si>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</si>
  <si>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</si>
  <si>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</si>
  <si>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</si>
  <si>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</si>
  <si>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</si>
  <si>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</si>
  <si>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</si>
  <si>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</si>
  <si>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</si>
  <si>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</si>
  <si>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</si>
  <si>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</si>
  <si>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</si>
  <si>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</si>
  <si>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</si>
  <si>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</si>
  <si>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</si>
  <si>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</si>
  <si>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</si>
  <si>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</si>
  <si>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</si>
  <si>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</si>
  <si>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</si>
  <si>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</si>
  <si>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</si>
  <si>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</si>
  <si>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</si>
  <si>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</si>
  <si>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</si>
  <si>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</si>
  <si>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</si>
  <si>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</si>
  <si>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</si>
  <si>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</si>
  <si>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</si>
  <si>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</si>
  <si>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</si>
  <si>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</si>
  <si>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</si>
  <si>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</si>
  <si>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</si>
  <si>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</si>
  <si>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</si>
  <si>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</si>
  <si>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</si>
  <si>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</si>
  <si>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</si>
  <si>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</si>
  <si>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</si>
  <si>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</si>
  <si>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</si>
  <si>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</si>
  <si>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</si>
  <si>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</si>
  <si>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</si>
  <si>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</si>
  <si>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</si>
  <si>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</si>
  <si>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</si>
  <si>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</si>
  <si>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</si>
  <si>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</si>
  <si>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</si>
  <si>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</si>
  <si>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</si>
  <si>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</si>
  <si>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</si>
  <si>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</si>
  <si>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</si>
  <si>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</si>
  <si>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</si>
  <si>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</si>
  <si>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</si>
  <si>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</si>
  <si>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</si>
  <si>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</si>
  <si>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</si>
  <si>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</si>
  <si>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</si>
  <si>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</si>
  <si>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</si>
  <si>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</si>
  <si>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</si>
  <si>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</si>
  <si>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</si>
  <si>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</si>
  <si>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</si>
  <si>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</si>
  <si>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2026''  składamy niniejszym ofertę na pakiet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</si>
  <si>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</si>
  <si>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</si>
  <si>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</si>
  <si>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</si>
  <si>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</si>
  <si>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</si>
  <si>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</si>
  <si>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</si>
  <si>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</si>
  <si>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</si>
  <si>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</si>
  <si>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</si>
  <si>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</si>
  <si>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</si>
  <si>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</si>
  <si>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</si>
  <si>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</si>
  <si>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</si>
  <si>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903</t>
  </si>
  <si>
    <t>DYŻUR-WIE</t>
  </si>
  <si>
    <t>Obserwacja terenów z dostrzegalni</t>
  </si>
  <si>
    <t>MIES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</si>
</sst>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41"/>
  <sheetViews>
    <sheetView tabSelected="1" workbookViewId="0">
      <selection activeCell="D28" sqref="D2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1" t="s">
        <v>155</v>
      </c>
      <c r="K2" s="21"/>
      <c r="L2" s="21"/>
      <c r="M2" s="21"/>
      <c r="N2" s="21"/>
      <c r="O2" s="21"/>
      <c r="P2" s="21"/>
    </row>
    <row r="3" spans="2:16" s="1" customFormat="1" ht="28.7" customHeight="1" x14ac:dyDescent="0.2">
      <c r="B3" s="19"/>
      <c r="C3" s="19"/>
      <c r="D3" s="19"/>
      <c r="E3" s="19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43" t="s">
        <v>156</v>
      </c>
      <c r="C10" s="43"/>
      <c r="D10" s="43"/>
      <c r="E10" s="43"/>
    </row>
    <row r="11" spans="2:16" s="1" customFormat="1" ht="12.2" customHeight="1" x14ac:dyDescent="0.2">
      <c r="B11" s="43"/>
      <c r="C11" s="43"/>
      <c r="D11" s="43"/>
      <c r="E11" s="43"/>
      <c r="G11" s="11"/>
      <c r="H11" s="35" t="s">
        <v>157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34" t="s">
        <v>158</v>
      </c>
      <c r="G14" s="34"/>
      <c r="H14" s="34"/>
      <c r="I14" s="34"/>
    </row>
    <row r="15" spans="2:16" s="1" customFormat="1" ht="43.15" customHeight="1" x14ac:dyDescent="0.2"/>
    <row r="16" spans="2:16" s="1" customFormat="1" ht="20.85" customHeight="1" x14ac:dyDescent="0.2">
      <c r="C16" s="24" t="s">
        <v>159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160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161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162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39" t="s">
        <v>163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50.1" customHeight="1" x14ac:dyDescent="0.2"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2:13" s="1" customFormat="1" ht="12" customHeight="1" x14ac:dyDescent="0.2"/>
    <row r="29" spans="2:13" s="1" customFormat="1" ht="3" hidden="1" customHeight="1" x14ac:dyDescent="0.2"/>
    <row r="30" spans="2:13" s="1" customFormat="1" ht="18.2" customHeight="1" x14ac:dyDescent="0.2">
      <c r="B30" s="24" t="s">
        <v>164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1" spans="2:13" s="1" customFormat="1" ht="5.25" customHeight="1" x14ac:dyDescent="0.2"/>
    <row r="32" spans="2:13" s="1" customFormat="1" ht="56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2" t="s">
        <v>10</v>
      </c>
      <c r="M32" s="22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17838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7">
        <f>ROUND(I33+ K33,2)</f>
        <v>0</v>
      </c>
      <c r="M33" s="18"/>
    </row>
    <row r="34" spans="2:13" s="1" customFormat="1" ht="3.2" customHeight="1" x14ac:dyDescent="0.2"/>
    <row r="35" spans="2:13" s="1" customFormat="1" ht="18.2" customHeight="1" x14ac:dyDescent="0.2">
      <c r="B35" s="24" t="s">
        <v>165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2:13" s="1" customFormat="1" ht="5.25" customHeight="1" x14ac:dyDescent="0.2"/>
    <row r="37" spans="2:13" s="1" customFormat="1" ht="57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2" t="s">
        <v>10</v>
      </c>
      <c r="M37" s="22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5663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7">
        <f>ROUND(I38+ K38,2)</f>
        <v>0</v>
      </c>
      <c r="M38" s="18"/>
    </row>
    <row r="39" spans="2:13" s="1" customFormat="1" ht="3.2" customHeight="1" x14ac:dyDescent="0.2"/>
    <row r="40" spans="2:13" s="1" customFormat="1" ht="18.2" customHeight="1" x14ac:dyDescent="0.2">
      <c r="B40" s="24" t="s">
        <v>166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2:13" s="1" customFormat="1" ht="5.25" customHeight="1" x14ac:dyDescent="0.2"/>
    <row r="42" spans="2:13" s="1" customFormat="1" ht="53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10</v>
      </c>
      <c r="M42" s="22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4999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7">
        <f>ROUND(I43+ K43,2)</f>
        <v>0</v>
      </c>
      <c r="M43" s="18"/>
    </row>
    <row r="44" spans="2:13" s="1" customFormat="1" ht="3.2" customHeight="1" x14ac:dyDescent="0.2"/>
    <row r="45" spans="2:13" s="1" customFormat="1" ht="18.2" customHeight="1" x14ac:dyDescent="0.2">
      <c r="B45" s="24" t="s">
        <v>167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2:13" s="1" customFormat="1" ht="5.25" customHeight="1" x14ac:dyDescent="0.2"/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2" t="s">
        <v>10</v>
      </c>
      <c r="M47" s="22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1787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7">
        <f>ROUND(I48+ K48,2)</f>
        <v>0</v>
      </c>
      <c r="M48" s="18"/>
    </row>
    <row r="49" spans="2:13" s="1" customFormat="1" ht="3.2" customHeight="1" x14ac:dyDescent="0.2"/>
    <row r="50" spans="2:13" s="1" customFormat="1" ht="18.2" customHeight="1" x14ac:dyDescent="0.2">
      <c r="B50" s="24" t="s">
        <v>168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2:13" s="1" customFormat="1" ht="5.25" customHeight="1" x14ac:dyDescent="0.2"/>
    <row r="52" spans="2:13" s="1" customFormat="1" ht="54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2" t="s">
        <v>10</v>
      </c>
      <c r="M52" s="22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1647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7">
        <f>ROUND(I53+ K53,2)</f>
        <v>0</v>
      </c>
      <c r="M53" s="18"/>
    </row>
    <row r="54" spans="2:13" s="1" customFormat="1" ht="9" customHeight="1" x14ac:dyDescent="0.2"/>
    <row r="55" spans="2:13" s="1" customFormat="1" ht="59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2" t="s">
        <v>10</v>
      </c>
      <c r="M55" s="22"/>
    </row>
    <row r="56" spans="2:13" s="1" customFormat="1" ht="28.7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153</v>
      </c>
      <c r="H56" s="10">
        <v>0</v>
      </c>
      <c r="I56" s="9">
        <f t="shared" ref="I56:I99" si="0">ROUND(G56* H56,2)</f>
        <v>0</v>
      </c>
      <c r="J56" s="5">
        <v>8</v>
      </c>
      <c r="K56" s="9">
        <f t="shared" ref="K56:K98" si="1">ROUND(I56* J56/100,2)</f>
        <v>0</v>
      </c>
      <c r="L56" s="17">
        <f t="shared" ref="L56:L98" si="2">ROUND(I56+ K56,2)</f>
        <v>0</v>
      </c>
      <c r="M56" s="18"/>
    </row>
    <row r="57" spans="2:13" s="1" customFormat="1" ht="38.85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77.64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28.7" customHeight="1" x14ac:dyDescent="0.2">
      <c r="B58" s="5">
        <v>8</v>
      </c>
      <c r="C58" s="6" t="s">
        <v>23</v>
      </c>
      <c r="D58" s="6" t="s">
        <v>24</v>
      </c>
      <c r="E58" s="7" t="s">
        <v>25</v>
      </c>
      <c r="F58" s="6" t="s">
        <v>22</v>
      </c>
      <c r="G58" s="8">
        <v>33.33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38.85" customHeight="1" x14ac:dyDescent="0.2">
      <c r="B59" s="5">
        <v>9</v>
      </c>
      <c r="C59" s="6" t="s">
        <v>26</v>
      </c>
      <c r="D59" s="6" t="s">
        <v>27</v>
      </c>
      <c r="E59" s="7" t="s">
        <v>28</v>
      </c>
      <c r="F59" s="6" t="s">
        <v>22</v>
      </c>
      <c r="G59" s="8">
        <v>44.46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0.35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36</v>
      </c>
      <c r="G61" s="8">
        <v>348.37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28.7" customHeight="1" x14ac:dyDescent="0.2">
      <c r="B62" s="5">
        <v>12</v>
      </c>
      <c r="C62" s="6" t="s">
        <v>37</v>
      </c>
      <c r="D62" s="6" t="s">
        <v>38</v>
      </c>
      <c r="E62" s="7" t="s">
        <v>39</v>
      </c>
      <c r="F62" s="6" t="s">
        <v>36</v>
      </c>
      <c r="G62" s="8">
        <v>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7" customHeight="1" x14ac:dyDescent="0.2">
      <c r="B63" s="5">
        <v>13</v>
      </c>
      <c r="C63" s="6" t="s">
        <v>40</v>
      </c>
      <c r="D63" s="6" t="s">
        <v>41</v>
      </c>
      <c r="E63" s="7" t="s">
        <v>42</v>
      </c>
      <c r="F63" s="6" t="s">
        <v>36</v>
      </c>
      <c r="G63" s="8">
        <v>23.28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19.7" customHeight="1" x14ac:dyDescent="0.2">
      <c r="B64" s="5">
        <v>14</v>
      </c>
      <c r="C64" s="6" t="s">
        <v>43</v>
      </c>
      <c r="D64" s="6" t="s">
        <v>44</v>
      </c>
      <c r="E64" s="7" t="s">
        <v>45</v>
      </c>
      <c r="F64" s="6" t="s">
        <v>32</v>
      </c>
      <c r="G64" s="8">
        <v>98.86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19.7" customHeight="1" x14ac:dyDescent="0.2">
      <c r="B65" s="5">
        <v>15</v>
      </c>
      <c r="C65" s="6" t="s">
        <v>46</v>
      </c>
      <c r="D65" s="6" t="s">
        <v>47</v>
      </c>
      <c r="E65" s="7" t="s">
        <v>48</v>
      </c>
      <c r="F65" s="6" t="s">
        <v>32</v>
      </c>
      <c r="G65" s="8">
        <v>278.95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28.7" customHeight="1" x14ac:dyDescent="0.2">
      <c r="B66" s="5">
        <v>16</v>
      </c>
      <c r="C66" s="6" t="s">
        <v>49</v>
      </c>
      <c r="D66" s="6" t="s">
        <v>50</v>
      </c>
      <c r="E66" s="7" t="s">
        <v>51</v>
      </c>
      <c r="F66" s="6" t="s">
        <v>32</v>
      </c>
      <c r="G66" s="8">
        <v>50.47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7" customHeight="1" x14ac:dyDescent="0.2">
      <c r="B67" s="5">
        <v>17</v>
      </c>
      <c r="C67" s="6" t="s">
        <v>52</v>
      </c>
      <c r="D67" s="6" t="s">
        <v>53</v>
      </c>
      <c r="E67" s="7" t="s">
        <v>54</v>
      </c>
      <c r="F67" s="6" t="s">
        <v>32</v>
      </c>
      <c r="G67" s="8">
        <v>424.48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7" customHeight="1" x14ac:dyDescent="0.2">
      <c r="B68" s="5">
        <v>18</v>
      </c>
      <c r="C68" s="6" t="s">
        <v>55</v>
      </c>
      <c r="D68" s="6" t="s">
        <v>56</v>
      </c>
      <c r="E68" s="7" t="s">
        <v>57</v>
      </c>
      <c r="F68" s="6" t="s">
        <v>22</v>
      </c>
      <c r="G68" s="8">
        <v>19.559999999999999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28.7" customHeight="1" x14ac:dyDescent="0.2">
      <c r="B69" s="5">
        <v>19</v>
      </c>
      <c r="C69" s="6" t="s">
        <v>58</v>
      </c>
      <c r="D69" s="6" t="s">
        <v>59</v>
      </c>
      <c r="E69" s="7" t="s">
        <v>60</v>
      </c>
      <c r="F69" s="6" t="s">
        <v>22</v>
      </c>
      <c r="G69" s="8">
        <v>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28.7" customHeight="1" x14ac:dyDescent="0.2">
      <c r="B70" s="5">
        <v>20</v>
      </c>
      <c r="C70" s="6" t="s">
        <v>61</v>
      </c>
      <c r="D70" s="6" t="s">
        <v>62</v>
      </c>
      <c r="E70" s="7" t="s">
        <v>63</v>
      </c>
      <c r="F70" s="6" t="s">
        <v>22</v>
      </c>
      <c r="G70" s="8">
        <v>15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7" customHeight="1" x14ac:dyDescent="0.2">
      <c r="B71" s="5">
        <v>21</v>
      </c>
      <c r="C71" s="6" t="s">
        <v>64</v>
      </c>
      <c r="D71" s="6" t="s">
        <v>65</v>
      </c>
      <c r="E71" s="7" t="s">
        <v>66</v>
      </c>
      <c r="F71" s="6" t="s">
        <v>22</v>
      </c>
      <c r="G71" s="8">
        <v>32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7" customHeight="1" x14ac:dyDescent="0.2">
      <c r="B72" s="5">
        <v>22</v>
      </c>
      <c r="C72" s="6" t="s">
        <v>67</v>
      </c>
      <c r="D72" s="6" t="s">
        <v>68</v>
      </c>
      <c r="E72" s="7" t="s">
        <v>69</v>
      </c>
      <c r="F72" s="6" t="s">
        <v>22</v>
      </c>
      <c r="G72" s="8">
        <v>41.67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22</v>
      </c>
      <c r="G73" s="8">
        <v>47.95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28.7" customHeight="1" x14ac:dyDescent="0.2">
      <c r="B74" s="5">
        <v>24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58.63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5">
        <v>25</v>
      </c>
      <c r="C75" s="6" t="s">
        <v>77</v>
      </c>
      <c r="D75" s="6" t="s">
        <v>78</v>
      </c>
      <c r="E75" s="7" t="s">
        <v>79</v>
      </c>
      <c r="F75" s="6" t="s">
        <v>76</v>
      </c>
      <c r="G75" s="8">
        <v>3.95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7">
        <f t="shared" si="2"/>
        <v>0</v>
      </c>
      <c r="M75" s="18"/>
    </row>
    <row r="76" spans="2:13" s="1" customFormat="1" ht="19.7" customHeight="1" x14ac:dyDescent="0.2">
      <c r="B76" s="5">
        <v>26</v>
      </c>
      <c r="C76" s="6" t="s">
        <v>80</v>
      </c>
      <c r="D76" s="6" t="s">
        <v>81</v>
      </c>
      <c r="E76" s="7" t="s">
        <v>82</v>
      </c>
      <c r="F76" s="6" t="s">
        <v>83</v>
      </c>
      <c r="G76" s="8">
        <v>339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7">
        <f t="shared" si="2"/>
        <v>0</v>
      </c>
      <c r="M76" s="18"/>
    </row>
    <row r="77" spans="2:13" s="1" customFormat="1" ht="19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1531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7" customHeight="1" x14ac:dyDescent="0.2">
      <c r="B78" s="5">
        <v>28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16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28.7" customHeight="1" x14ac:dyDescent="0.2">
      <c r="B79" s="5">
        <v>29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7" customHeight="1" x14ac:dyDescent="0.2">
      <c r="B80" s="5">
        <v>30</v>
      </c>
      <c r="C80" s="6" t="s">
        <v>94</v>
      </c>
      <c r="D80" s="6" t="s">
        <v>95</v>
      </c>
      <c r="E80" s="7" t="s">
        <v>96</v>
      </c>
      <c r="F80" s="6" t="s">
        <v>87</v>
      </c>
      <c r="G80" s="8">
        <v>146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19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87</v>
      </c>
      <c r="G81" s="8">
        <v>592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3" s="1" customFormat="1" ht="28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2000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3" s="1" customFormat="1" ht="19.7" customHeight="1" x14ac:dyDescent="0.2">
      <c r="B83" s="5">
        <v>33</v>
      </c>
      <c r="C83" s="6" t="s">
        <v>104</v>
      </c>
      <c r="D83" s="6" t="s">
        <v>105</v>
      </c>
      <c r="E83" s="7" t="s">
        <v>106</v>
      </c>
      <c r="F83" s="6" t="s">
        <v>103</v>
      </c>
      <c r="G83" s="8">
        <v>1100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5">
        <v>34</v>
      </c>
      <c r="C84" s="6" t="s">
        <v>107</v>
      </c>
      <c r="D84" s="6" t="s">
        <v>108</v>
      </c>
      <c r="E84" s="7" t="s">
        <v>109</v>
      </c>
      <c r="F84" s="6" t="s">
        <v>103</v>
      </c>
      <c r="G84" s="8">
        <v>13.5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3" s="1" customFormat="1" ht="19.7" customHeight="1" x14ac:dyDescent="0.2">
      <c r="B85" s="5">
        <v>35</v>
      </c>
      <c r="C85" s="6" t="s">
        <v>110</v>
      </c>
      <c r="D85" s="6" t="s">
        <v>111</v>
      </c>
      <c r="E85" s="7" t="s">
        <v>112</v>
      </c>
      <c r="F85" s="6" t="s">
        <v>83</v>
      </c>
      <c r="G85" s="8">
        <v>780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3" s="1" customFormat="1" ht="19.7" customHeight="1" x14ac:dyDescent="0.2">
      <c r="B86" s="5">
        <v>36</v>
      </c>
      <c r="C86" s="6" t="s">
        <v>113</v>
      </c>
      <c r="D86" s="6" t="s">
        <v>114</v>
      </c>
      <c r="E86" s="7" t="s">
        <v>112</v>
      </c>
      <c r="F86" s="6" t="s">
        <v>83</v>
      </c>
      <c r="G86" s="8">
        <v>36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7">
        <f t="shared" si="2"/>
        <v>0</v>
      </c>
      <c r="M86" s="18"/>
    </row>
    <row r="87" spans="2:13" s="1" customFormat="1" ht="19.7" customHeight="1" x14ac:dyDescent="0.2">
      <c r="B87" s="5">
        <v>37</v>
      </c>
      <c r="C87" s="6" t="s">
        <v>115</v>
      </c>
      <c r="D87" s="6" t="s">
        <v>116</v>
      </c>
      <c r="E87" s="7" t="s">
        <v>117</v>
      </c>
      <c r="F87" s="6" t="s">
        <v>83</v>
      </c>
      <c r="G87" s="8">
        <v>100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3" s="1" customFormat="1" ht="19.7" customHeight="1" x14ac:dyDescent="0.2">
      <c r="B88" s="5">
        <v>38</v>
      </c>
      <c r="C88" s="6" t="s">
        <v>118</v>
      </c>
      <c r="D88" s="6" t="s">
        <v>119</v>
      </c>
      <c r="E88" s="7" t="s">
        <v>120</v>
      </c>
      <c r="F88" s="6" t="s">
        <v>83</v>
      </c>
      <c r="G88" s="8">
        <v>10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3" s="1" customFormat="1" ht="19.7" customHeight="1" x14ac:dyDescent="0.2">
      <c r="B89" s="5">
        <v>39</v>
      </c>
      <c r="C89" s="6" t="s">
        <v>121</v>
      </c>
      <c r="D89" s="6" t="s">
        <v>122</v>
      </c>
      <c r="E89" s="7" t="s">
        <v>123</v>
      </c>
      <c r="F89" s="6" t="s">
        <v>83</v>
      </c>
      <c r="G89" s="8">
        <v>20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3" s="1" customFormat="1" ht="19.7" customHeight="1" x14ac:dyDescent="0.2">
      <c r="B90" s="5">
        <v>40</v>
      </c>
      <c r="C90" s="6" t="s">
        <v>124</v>
      </c>
      <c r="D90" s="6" t="s">
        <v>125</v>
      </c>
      <c r="E90" s="7" t="s">
        <v>126</v>
      </c>
      <c r="F90" s="6" t="s">
        <v>83</v>
      </c>
      <c r="G90" s="8">
        <v>20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3" s="1" customFormat="1" ht="19.7" customHeight="1" x14ac:dyDescent="0.2">
      <c r="B91" s="5">
        <v>41</v>
      </c>
      <c r="C91" s="6" t="s">
        <v>127</v>
      </c>
      <c r="D91" s="6" t="s">
        <v>128</v>
      </c>
      <c r="E91" s="7" t="s">
        <v>129</v>
      </c>
      <c r="F91" s="6" t="s">
        <v>83</v>
      </c>
      <c r="G91" s="8">
        <v>135.5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7">
        <f t="shared" si="2"/>
        <v>0</v>
      </c>
      <c r="M91" s="18"/>
    </row>
    <row r="92" spans="2:13" s="1" customFormat="1" ht="19.7" customHeight="1" x14ac:dyDescent="0.2">
      <c r="B92" s="5">
        <v>42</v>
      </c>
      <c r="C92" s="6" t="s">
        <v>130</v>
      </c>
      <c r="D92" s="6" t="s">
        <v>131</v>
      </c>
      <c r="E92" s="7" t="s">
        <v>129</v>
      </c>
      <c r="F92" s="6" t="s">
        <v>83</v>
      </c>
      <c r="G92" s="8">
        <v>12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7">
        <f t="shared" si="2"/>
        <v>0</v>
      </c>
      <c r="M92" s="18"/>
    </row>
    <row r="93" spans="2:13" s="1" customFormat="1" ht="28.7" customHeight="1" x14ac:dyDescent="0.2">
      <c r="B93" s="5">
        <v>43</v>
      </c>
      <c r="C93" s="6" t="s">
        <v>132</v>
      </c>
      <c r="D93" s="6" t="s">
        <v>133</v>
      </c>
      <c r="E93" s="7" t="s">
        <v>134</v>
      </c>
      <c r="F93" s="6" t="s">
        <v>83</v>
      </c>
      <c r="G93" s="8">
        <v>20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7">
        <f t="shared" si="2"/>
        <v>0</v>
      </c>
      <c r="M93" s="18"/>
    </row>
    <row r="94" spans="2:13" s="1" customFormat="1" ht="19.7" customHeight="1" x14ac:dyDescent="0.2">
      <c r="B94" s="5">
        <v>44</v>
      </c>
      <c r="C94" s="6" t="s">
        <v>135</v>
      </c>
      <c r="D94" s="6" t="s">
        <v>136</v>
      </c>
      <c r="E94" s="7" t="s">
        <v>137</v>
      </c>
      <c r="F94" s="6" t="s">
        <v>36</v>
      </c>
      <c r="G94" s="8">
        <v>0.42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7">
        <f t="shared" si="2"/>
        <v>0</v>
      </c>
      <c r="M94" s="18"/>
    </row>
    <row r="95" spans="2:13" s="1" customFormat="1" ht="19.7" customHeight="1" x14ac:dyDescent="0.2">
      <c r="B95" s="5">
        <v>45</v>
      </c>
      <c r="C95" s="6" t="s">
        <v>138</v>
      </c>
      <c r="D95" s="6" t="s">
        <v>139</v>
      </c>
      <c r="E95" s="7" t="s">
        <v>140</v>
      </c>
      <c r="F95" s="6" t="s">
        <v>22</v>
      </c>
      <c r="G95" s="8">
        <v>3.26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7">
        <f t="shared" si="2"/>
        <v>0</v>
      </c>
      <c r="M95" s="18"/>
    </row>
    <row r="96" spans="2:13" s="1" customFormat="1" ht="19.7" customHeight="1" x14ac:dyDescent="0.2">
      <c r="B96" s="5">
        <v>46</v>
      </c>
      <c r="C96" s="6" t="s">
        <v>141</v>
      </c>
      <c r="D96" s="6" t="s">
        <v>142</v>
      </c>
      <c r="E96" s="7" t="s">
        <v>112</v>
      </c>
      <c r="F96" s="6" t="s">
        <v>83</v>
      </c>
      <c r="G96" s="8">
        <v>4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7">
        <f t="shared" si="2"/>
        <v>0</v>
      </c>
      <c r="M96" s="18"/>
    </row>
    <row r="97" spans="2:14" s="1" customFormat="1" ht="19.7" customHeight="1" x14ac:dyDescent="0.2">
      <c r="B97" s="5">
        <v>47</v>
      </c>
      <c r="C97" s="6" t="s">
        <v>143</v>
      </c>
      <c r="D97" s="6" t="s">
        <v>144</v>
      </c>
      <c r="E97" s="7" t="s">
        <v>117</v>
      </c>
      <c r="F97" s="6" t="s">
        <v>83</v>
      </c>
      <c r="G97" s="8">
        <v>8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7">
        <f t="shared" si="2"/>
        <v>0</v>
      </c>
      <c r="M97" s="18"/>
    </row>
    <row r="98" spans="2:14" s="1" customFormat="1" ht="19.7" customHeight="1" x14ac:dyDescent="0.2">
      <c r="B98" s="5">
        <v>48</v>
      </c>
      <c r="C98" s="6" t="s">
        <v>145</v>
      </c>
      <c r="D98" s="6" t="s">
        <v>146</v>
      </c>
      <c r="E98" s="7" t="s">
        <v>120</v>
      </c>
      <c r="F98" s="6" t="s">
        <v>83</v>
      </c>
      <c r="G98" s="8">
        <v>20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7">
        <f t="shared" si="2"/>
        <v>0</v>
      </c>
      <c r="M98" s="18"/>
    </row>
    <row r="99" spans="2:14" s="1" customFormat="1" ht="19.7" customHeight="1" x14ac:dyDescent="0.2">
      <c r="B99" s="5">
        <v>49</v>
      </c>
      <c r="C99" s="6" t="s">
        <v>147</v>
      </c>
      <c r="D99" s="6" t="s">
        <v>148</v>
      </c>
      <c r="E99" s="7" t="s">
        <v>129</v>
      </c>
      <c r="F99" s="6" t="s">
        <v>83</v>
      </c>
      <c r="G99" s="8">
        <v>24</v>
      </c>
      <c r="H99" s="10">
        <v>0</v>
      </c>
      <c r="I99" s="9">
        <f t="shared" si="0"/>
        <v>0</v>
      </c>
      <c r="J99" s="5">
        <v>8</v>
      </c>
      <c r="K99" s="9">
        <f>ROUND(I99* J99/100,2)</f>
        <v>0</v>
      </c>
      <c r="L99" s="17">
        <f>ROUND(I99+ K99,2)</f>
        <v>0</v>
      </c>
      <c r="M99" s="18"/>
    </row>
    <row r="100" spans="2:14" s="1" customFormat="1" ht="19.7" customHeight="1" x14ac:dyDescent="0.2">
      <c r="B100" s="5">
        <v>50</v>
      </c>
      <c r="C100" s="14" t="s">
        <v>182</v>
      </c>
      <c r="D100" s="14" t="s">
        <v>183</v>
      </c>
      <c r="E100" s="15" t="s">
        <v>184</v>
      </c>
      <c r="F100" s="14" t="s">
        <v>185</v>
      </c>
      <c r="G100" s="16">
        <v>7</v>
      </c>
      <c r="H100" s="10">
        <v>0</v>
      </c>
      <c r="I100" s="9">
        <f>ROUND(G100* H100,2)</f>
        <v>0</v>
      </c>
      <c r="J100" s="5">
        <v>8</v>
      </c>
      <c r="K100" s="9">
        <f>ROUND(I100* J100/100,2)</f>
        <v>0</v>
      </c>
      <c r="L100" s="17">
        <f>ROUND(I100+ K100,2)</f>
        <v>0</v>
      </c>
      <c r="M100" s="18"/>
    </row>
    <row r="101" spans="2:14" s="1" customFormat="1" ht="55.9" customHeight="1" x14ac:dyDescent="0.2"/>
    <row r="102" spans="2:14" s="1" customFormat="1" ht="21.4" customHeight="1" x14ac:dyDescent="0.2">
      <c r="B102" s="44" t="s">
        <v>149</v>
      </c>
      <c r="C102" s="44"/>
      <c r="D102" s="44"/>
      <c r="E102" s="44"/>
      <c r="F102" s="27">
        <f>ROUND(I33+I38+I43+I48+I53+I56+I57+I58+I59+I60+I61+I62+I63+I64+I65+I66+I67+I68+I69+I70+I71+I72+I73+I74+I75+I76+I77+I78+I79+I80+I81+I82+I83+I84+I85+I86+I87+I88+I89+I90+I91+I92+I93+I94+I95+I96+I97+I98+I99+I100,2)</f>
        <v>0</v>
      </c>
      <c r="G102" s="28"/>
      <c r="H102" s="28"/>
      <c r="I102" s="28"/>
      <c r="J102" s="28"/>
      <c r="K102" s="28"/>
      <c r="L102" s="28"/>
      <c r="M102" s="29"/>
    </row>
    <row r="103" spans="2:14" s="1" customFormat="1" ht="21.4" customHeight="1" x14ac:dyDescent="0.2">
      <c r="B103" s="44" t="s">
        <v>150</v>
      </c>
      <c r="C103" s="44"/>
      <c r="D103" s="44"/>
      <c r="E103" s="44"/>
      <c r="F103" s="30">
        <f>ROUND(L33+L38+L43+L48+L53+L56+L57+L58+L59+L60+L61+L62+L63+L64+L65+L66+L67+L68+L69+L70+L71+L72+L73+L74+L75+L76+L77+L78+L79+L80+L81+L82+L83+L84+L85+L86+L87+L88+L89+L90+L91+L92+L93+L94+L95+L96+L97+L98+L99+L100,2)</f>
        <v>0</v>
      </c>
      <c r="G103" s="31"/>
      <c r="H103" s="31"/>
      <c r="I103" s="31"/>
      <c r="J103" s="31"/>
      <c r="K103" s="31"/>
      <c r="L103" s="31"/>
      <c r="M103" s="32"/>
    </row>
    <row r="104" spans="2:14" s="1" customFormat="1" ht="11.1" customHeight="1" x14ac:dyDescent="0.2"/>
    <row r="105" spans="2:14" s="1" customFormat="1" ht="80.099999999999994" customHeight="1" x14ac:dyDescent="0.2">
      <c r="B105" s="36" t="s">
        <v>169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110.1" customHeight="1" x14ac:dyDescent="0.2">
      <c r="B107" s="36" t="s">
        <v>170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5.25" customHeight="1" x14ac:dyDescent="0.2"/>
    <row r="109" spans="2:14" s="1" customFormat="1" ht="110.1" customHeight="1" x14ac:dyDescent="0.2">
      <c r="B109" s="37" t="s">
        <v>171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5.25" customHeight="1" x14ac:dyDescent="0.2"/>
    <row r="111" spans="2:14" s="1" customFormat="1" ht="37.9" customHeight="1" x14ac:dyDescent="0.2">
      <c r="C111" s="25" t="s">
        <v>151</v>
      </c>
      <c r="D111" s="25"/>
      <c r="E111" s="25"/>
      <c r="F111" s="33" t="s">
        <v>152</v>
      </c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2:14" s="1" customFormat="1" ht="28.7" customHeight="1" x14ac:dyDescent="0.2"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2:14" s="1" customFormat="1" ht="28.7" customHeight="1" x14ac:dyDescent="0.2"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2:14" s="1" customFormat="1" ht="28.7" customHeight="1" x14ac:dyDescent="0.2"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2:14" s="1" customFormat="1" ht="2.65" customHeight="1" x14ac:dyDescent="0.2"/>
    <row r="117" spans="2:14" s="1" customFormat="1" ht="203.1" customHeight="1" x14ac:dyDescent="0.2">
      <c r="B117" s="36" t="s">
        <v>172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36.950000000000003" customHeight="1" x14ac:dyDescent="0.2">
      <c r="B119" s="45" t="s">
        <v>173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 s="1" customFormat="1" ht="2.65" customHeight="1" x14ac:dyDescent="0.2"/>
    <row r="121" spans="2:14" s="1" customFormat="1" ht="37.9" customHeight="1" x14ac:dyDescent="0.2">
      <c r="C121" s="25" t="s">
        <v>153</v>
      </c>
      <c r="D121" s="25"/>
      <c r="E121" s="25"/>
      <c r="F121" s="41" t="s">
        <v>154</v>
      </c>
      <c r="G121" s="41"/>
      <c r="H121" s="41"/>
      <c r="I121" s="41"/>
      <c r="J121" s="41"/>
      <c r="K121" s="41"/>
      <c r="L121" s="41"/>
    </row>
    <row r="122" spans="2:14" s="1" customFormat="1" ht="28.7" customHeight="1" x14ac:dyDescent="0.2"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2:14" s="1" customFormat="1" ht="28.7" customHeight="1" x14ac:dyDescent="0.2"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2:14" s="1" customFormat="1" ht="28.7" customHeight="1" x14ac:dyDescent="0.2">
      <c r="C124" s="26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2:14" s="1" customFormat="1" ht="28.7" customHeight="1" x14ac:dyDescent="0.2"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2:14" s="1" customFormat="1" ht="2.65" customHeight="1" x14ac:dyDescent="0.2"/>
    <row r="127" spans="2:14" s="1" customFormat="1" ht="159.94999999999999" customHeight="1" x14ac:dyDescent="0.2">
      <c r="B127" s="36" t="s">
        <v>174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2.65" customHeight="1" x14ac:dyDescent="0.2"/>
    <row r="129" spans="2:14" s="1" customFormat="1" ht="54.95" customHeight="1" x14ac:dyDescent="0.2">
      <c r="B129" s="36" t="s">
        <v>175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60" customHeight="1" x14ac:dyDescent="0.2">
      <c r="B131" s="37" t="s">
        <v>176</v>
      </c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</row>
    <row r="132" spans="2:14" s="1" customFormat="1" ht="2.65" customHeight="1" x14ac:dyDescent="0.2"/>
    <row r="133" spans="2:14" s="1" customFormat="1" ht="48" customHeight="1" x14ac:dyDescent="0.2">
      <c r="B133" s="37" t="s">
        <v>177</v>
      </c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</row>
    <row r="134" spans="2:14" s="1" customFormat="1" ht="2.65" customHeight="1" x14ac:dyDescent="0.2"/>
    <row r="135" spans="2:14" s="1" customFormat="1" ht="125.1" customHeight="1" x14ac:dyDescent="0.2">
      <c r="B135" s="36" t="s">
        <v>178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2.65" customHeight="1" x14ac:dyDescent="0.2"/>
    <row r="137" spans="2:14" s="1" customFormat="1" ht="84.95" customHeight="1" x14ac:dyDescent="0.2">
      <c r="B137" s="36" t="s">
        <v>179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86.85" customHeight="1" x14ac:dyDescent="0.2"/>
    <row r="139" spans="2:14" s="1" customFormat="1" ht="17.649999999999999" customHeight="1" x14ac:dyDescent="0.2">
      <c r="J139" s="42" t="s">
        <v>180</v>
      </c>
      <c r="K139" s="42"/>
      <c r="L139" s="42"/>
    </row>
    <row r="140" spans="2:14" s="1" customFormat="1" ht="145.15" customHeight="1" x14ac:dyDescent="0.2"/>
    <row r="141" spans="2:14" s="1" customFormat="1" ht="81.599999999999994" customHeight="1" x14ac:dyDescent="0.2">
      <c r="B141" s="38" t="s">
        <v>181</v>
      </c>
      <c r="C141" s="38"/>
      <c r="D141" s="38"/>
      <c r="E141" s="38"/>
      <c r="F141" s="38"/>
      <c r="G141" s="38"/>
      <c r="H141" s="38"/>
      <c r="I141" s="38"/>
      <c r="J141" s="38"/>
      <c r="K141" s="38"/>
    </row>
  </sheetData>
  <mergeCells count="114">
    <mergeCell ref="B10:E11"/>
    <mergeCell ref="B102:E102"/>
    <mergeCell ref="B103:E103"/>
    <mergeCell ref="B105:N105"/>
    <mergeCell ref="B107:N107"/>
    <mergeCell ref="B109:N109"/>
    <mergeCell ref="B117:N117"/>
    <mergeCell ref="B119:N119"/>
    <mergeCell ref="B127:N12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29:N129"/>
    <mergeCell ref="B131:N131"/>
    <mergeCell ref="B133:N133"/>
    <mergeCell ref="B135:N135"/>
    <mergeCell ref="B137:N137"/>
    <mergeCell ref="B141:K141"/>
    <mergeCell ref="B24:M24"/>
    <mergeCell ref="B26:M26"/>
    <mergeCell ref="B30:L30"/>
    <mergeCell ref="B35:L35"/>
    <mergeCell ref="B40:L40"/>
    <mergeCell ref="C115:E115"/>
    <mergeCell ref="C121:E121"/>
    <mergeCell ref="C122:E122"/>
    <mergeCell ref="C123:E123"/>
    <mergeCell ref="C124:E124"/>
    <mergeCell ref="C125:E125"/>
    <mergeCell ref="F115:L115"/>
    <mergeCell ref="F121:L121"/>
    <mergeCell ref="F122:L122"/>
    <mergeCell ref="F123:L123"/>
    <mergeCell ref="F124:L124"/>
    <mergeCell ref="F125:L125"/>
    <mergeCell ref="J139:L139"/>
    <mergeCell ref="B4:E4"/>
    <mergeCell ref="B45:L45"/>
    <mergeCell ref="B50:L50"/>
    <mergeCell ref="B6:E6"/>
    <mergeCell ref="B8:E8"/>
    <mergeCell ref="C111:E111"/>
    <mergeCell ref="C112:E112"/>
    <mergeCell ref="C113:E113"/>
    <mergeCell ref="C114:E114"/>
    <mergeCell ref="C16:E16"/>
    <mergeCell ref="C18:E18"/>
    <mergeCell ref="C20:E20"/>
    <mergeCell ref="C22:E22"/>
    <mergeCell ref="F102:M102"/>
    <mergeCell ref="F103:M103"/>
    <mergeCell ref="F111:L111"/>
    <mergeCell ref="F112:L112"/>
    <mergeCell ref="F113:L113"/>
    <mergeCell ref="F114:L114"/>
    <mergeCell ref="F14:I14"/>
    <mergeCell ref="H11:O12"/>
    <mergeCell ref="L52:M52"/>
    <mergeCell ref="L53:M53"/>
    <mergeCell ref="L55:M55"/>
    <mergeCell ref="J2:P2"/>
    <mergeCell ref="L32:M32"/>
    <mergeCell ref="L33:M33"/>
    <mergeCell ref="L37:M37"/>
    <mergeCell ref="L38:M38"/>
    <mergeCell ref="L42:M42"/>
    <mergeCell ref="L43:M43"/>
    <mergeCell ref="L47:M47"/>
    <mergeCell ref="L48:M48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100:M100"/>
    <mergeCell ref="L98:M98"/>
    <mergeCell ref="L99:M99"/>
    <mergeCell ref="B3:E3"/>
    <mergeCell ref="B5:E5"/>
    <mergeCell ref="B7:E7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2025-10-09T11:30:55Z</cp:lastPrinted>
  <dcterms:created xsi:type="dcterms:W3CDTF">2025-10-08T05:57:58Z</dcterms:created>
  <dcterms:modified xsi:type="dcterms:W3CDTF">2025-10-09T11:31:00Z</dcterms:modified>
</cp:coreProperties>
</file>